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166925"/>
  <mc:AlternateContent xmlns:mc="http://schemas.openxmlformats.org/markup-compatibility/2006">
    <mc:Choice Requires="x15">
      <x15ac:absPath xmlns:x15ac="http://schemas.microsoft.com/office/spreadsheetml/2010/11/ac" url="https://vst1-my.sharepoint.com/personal/kkurpiene_chc_lt/Documents/Desktop/Mano pirkimai/2024 m/Konkretus/PU-990 ŠTT Žvejų g. rekonstrukcijos darbai/4. Pirkimo dokumentai/2. Galutiniai PD/"/>
    </mc:Choice>
  </mc:AlternateContent>
  <xr:revisionPtr revIDLastSave="214" documentId="13_ncr:8001_{44AC9A99-729E-434E-9460-22F54A306FC1}" xr6:coauthVersionLast="47" xr6:coauthVersionMax="47" xr10:uidLastSave="{2C79AEF9-F5BA-4E1A-86AF-162CE29E0C4E}"/>
  <bookViews>
    <workbookView minimized="1" xWindow="2220" yWindow="2220" windowWidth="21600" windowHeight="11160" xr2:uid="{816C1938-7830-47EE-8164-03A7E21ABD05}"/>
  </bookViews>
  <sheets>
    <sheet name="Sąmata" sheetId="2"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23" i="2" l="1"/>
  <c r="H23" i="2" s="1"/>
  <c r="H10" i="2"/>
  <c r="G22" i="2"/>
  <c r="H22" i="2"/>
  <c r="H13" i="2"/>
  <c r="H12" i="2"/>
  <c r="H11" i="2"/>
  <c r="G13" i="2"/>
  <c r="G12" i="2"/>
  <c r="G11" i="2"/>
  <c r="G10" i="2"/>
  <c r="G23" i="2" l="1"/>
  <c r="J22" i="2"/>
  <c r="J13" i="2"/>
  <c r="J23" i="2"/>
  <c r="J10" i="2"/>
  <c r="J12" i="2"/>
  <c r="J11"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Vilma PASIAURAITĖ</author>
  </authors>
  <commentList>
    <comment ref="J23" authorId="0" shapeId="0" xr:uid="{E90A6220-B479-4DE3-AE73-622E08502E27}">
      <text>
        <r>
          <rPr>
            <b/>
            <sz val="9"/>
            <color indexed="81"/>
            <rFont val="Tahoma"/>
            <family val="2"/>
            <charset val="186"/>
          </rPr>
          <t xml:space="preserve">Bendra procentinė reikšmė turi būti lygi 100 procentų
</t>
        </r>
      </text>
    </comment>
  </commentList>
</comments>
</file>

<file path=xl/sharedStrings.xml><?xml version="1.0" encoding="utf-8"?>
<sst xmlns="http://schemas.openxmlformats.org/spreadsheetml/2006/main" count="65" uniqueCount="53">
  <si>
    <t>SĄMATA</t>
  </si>
  <si>
    <t>Užsakovas: AB Vilniaus šilumos tinklai, Elektrinės g. 2, Vilnius. Įmonės kodas 124135580 PVM mokėtojo kodas LT241355811</t>
  </si>
  <si>
    <t>Eil. Nr.</t>
  </si>
  <si>
    <t>Darbų grupės pavadinimas</t>
  </si>
  <si>
    <t>Mato vnt.</t>
  </si>
  <si>
    <t>Kiekis</t>
  </si>
  <si>
    <t>Darbų grupės kaina, Eur be PVM</t>
  </si>
  <si>
    <t>PVM</t>
  </si>
  <si>
    <t>Darbų grupės kaina, Eur su PVM</t>
  </si>
  <si>
    <t>Pasiūlymo procentas nuo bendros pasiūlymo vertės, %</t>
  </si>
  <si>
    <t>Sklypo sutvarkymo darbai</t>
  </si>
  <si>
    <t>Kompl.</t>
  </si>
  <si>
    <t>Statybinių konstrukcijų įrengimo darbai</t>
  </si>
  <si>
    <t xml:space="preserve">Šilumos tiekimo dalis </t>
  </si>
  <si>
    <t xml:space="preserve">Projektavimo ir inžinerinės paslaugos* </t>
  </si>
  <si>
    <t>5 -15 %</t>
  </si>
  <si>
    <t xml:space="preserve">     Archeologijos projekto parengimas ir archeologinių tyrimų atlikimas</t>
  </si>
  <si>
    <t xml:space="preserve">     Darbo projekto parengimas ir suderinimas</t>
  </si>
  <si>
    <t xml:space="preserve">     Darbo projekto dalių galutinė versija su "Taip pastatyta" </t>
  </si>
  <si>
    <t xml:space="preserve">     Geodezinės topografinės išpildomosios nuotraukos parengimas ir suderinimas</t>
  </si>
  <si>
    <t xml:space="preserve">     Leidimo žemės darbams gavimas, nužymėjimo darbai</t>
  </si>
  <si>
    <t xml:space="preserve">    Kadastrinių matavimų atlikimas ir bylų parengimas</t>
  </si>
  <si>
    <t xml:space="preserve">     VERT pažymos gavimas</t>
  </si>
  <si>
    <t xml:space="preserve">     Viešinimo priemonių įrengimas</t>
  </si>
  <si>
    <t>Statybos užbaigimo procedūros organizavimas ir atlikimas</t>
  </si>
  <si>
    <t>5 - 7 %</t>
  </si>
  <si>
    <t>VISO</t>
  </si>
  <si>
    <t>-</t>
  </si>
  <si>
    <t xml:space="preserve">* Rinkliavą už Statybos užbaigimo akto išdavimą moka Užsakovas.  </t>
  </si>
  <si>
    <t>PASTABOS:</t>
  </si>
  <si>
    <r>
      <t xml:space="preserve">2. Vadovaujantis rangos sutarties bendrosios dalies 5.5. punktu Rangovas ne vėliau kaip per </t>
    </r>
    <r>
      <rPr>
        <b/>
        <sz val="10"/>
        <rFont val="Calibri"/>
        <family val="2"/>
        <scheme val="minor"/>
      </rPr>
      <t>10 (dešimt) darbo dienų</t>
    </r>
    <r>
      <rPr>
        <sz val="10"/>
        <rFont val="Calibri"/>
        <family val="2"/>
        <scheme val="minor"/>
      </rPr>
      <t xml:space="preserve"> po sutarties pasirašymo parengia ir pateikia Užsakovui suderinimui Užsakovo nurodytu būdu detalizuotą (lokalinę) sąmatą, parengtą šios sąmatos pagrindu. </t>
    </r>
  </si>
  <si>
    <t>3. Kainos nurodomos, paliekant du skaitmenis po kablelio.</t>
  </si>
  <si>
    <t>4. Bendra statybos darbų kaina turi atititikti pateiktų jos sudėtinių dalių sumą.</t>
  </si>
  <si>
    <t>5. Tais atvejais, kai pagal galiojančius teisės aktus Rangovui nereikia mokėti PVM, Rangovas atitinkamų skilčių nepildo nuordydamas priežastis, dėl kurių nemoka PVM.</t>
  </si>
  <si>
    <t>6. Rangovas privalo įsivertinti visus reikalingus darbus, kurie užtikrintų, kad visos pagal Sąmatą įrengtos sistemos (mazgai, moduliai ir pan.) tinkamai, nepertraukiamai ir kokybiškai funkcionuotų, jas būtų galima naudoti pagal tikslinę jų paskirtį.</t>
  </si>
  <si>
    <t>Projekto numeris: 204295</t>
  </si>
  <si>
    <t>4.1</t>
  </si>
  <si>
    <t>4.2</t>
  </si>
  <si>
    <t>4.3</t>
  </si>
  <si>
    <t>4.4</t>
  </si>
  <si>
    <t>4.5</t>
  </si>
  <si>
    <t>4.6</t>
  </si>
  <si>
    <t>4.7</t>
  </si>
  <si>
    <t>4.8</t>
  </si>
  <si>
    <t>15 - 20 %</t>
  </si>
  <si>
    <t>5 - 15%</t>
  </si>
  <si>
    <t>60 - 80 %</t>
  </si>
  <si>
    <t>______________________________________________________</t>
  </si>
  <si>
    <t>(Tiekėjo vadovo arba jo įgalioto asmens vardas, pavardė, parašas)</t>
  </si>
  <si>
    <r>
      <t>7. Rangos darbų priėmimas (aktavimas) ir apmokėjimas bus vykdomi periodiškai kas mėnesį vadovaujantis šia sąmata. Lentelės 1 -</t>
    </r>
    <r>
      <rPr>
        <sz val="10"/>
        <color rgb="FFFF0000"/>
        <rFont val="Calibri"/>
        <family val="2"/>
        <charset val="186"/>
        <scheme val="minor"/>
      </rPr>
      <t xml:space="preserve"> </t>
    </r>
    <r>
      <rPr>
        <sz val="10"/>
        <rFont val="Calibri"/>
        <family val="2"/>
        <charset val="186"/>
        <scheme val="minor"/>
      </rPr>
      <t>5</t>
    </r>
    <r>
      <rPr>
        <sz val="10"/>
        <rFont val="Calibri"/>
        <family val="2"/>
        <scheme val="minor"/>
      </rPr>
      <t xml:space="preserve"> eilutėse nurodyti darbai gali būti aktuojami dalimis. </t>
    </r>
  </si>
  <si>
    <t>1. Detalūs darbų kiekiai pateikti Nr. 204295 " Šilumos tiekimo tinklų nuo ŠK 91100T2 iki ŠK 91106 (Žvejų g. , Upės g., Juozapavičiaus g., Kalvarijų g., Šnipiškių g.) Vilniuje rekonstravimo projektas“</t>
  </si>
  <si>
    <t>Galimi (rekomenduojami) kainos rėžiai procentais nuo bendros pasiūlymo vertės, %</t>
  </si>
  <si>
    <t>Projekto pavadinimas: Šilumos tiekimo tinklų nuo ŠK 91100T2 iki ŠK 91106 (Žvejų g. , Upės g., Juozapavičiaus g., Kalvarijų g., Šnipiškių g.) Vilniuje rekonstravimo projektas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</si>
</sst>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scheme val="minor"/>
    </font>
    <font>
      <b/>
      <sz val="11"/>
      <color theme="1"/>
      <name val="Calibri"/>
      <family val="2"/>
      <scheme val="minor"/>
    </font>
    <font>
      <b/>
      <sz val="11"/>
      <name val="Calibri"/>
      <family val="2"/>
      <charset val="186"/>
      <scheme val="minor"/>
    </font>
    <font>
      <sz val="10"/>
      <name val="Arial"/>
      <family val="2"/>
      <charset val="186"/>
    </font>
    <font>
      <b/>
      <sz val="11"/>
      <color theme="1"/>
      <name val="Calibri"/>
      <family val="2"/>
      <charset val="186"/>
      <scheme val="minor"/>
    </font>
    <font>
      <sz val="11"/>
      <name val="Calibri"/>
      <family val="2"/>
      <charset val="186"/>
      <scheme val="minor"/>
    </font>
    <font>
      <sz val="10"/>
      <color theme="1"/>
      <name val="Calibri"/>
      <family val="2"/>
      <scheme val="minor"/>
    </font>
    <font>
      <b/>
      <sz val="10"/>
      <color theme="1"/>
      <name val="Calibri"/>
      <family val="2"/>
      <scheme val="minor"/>
    </font>
    <font>
      <b/>
      <sz val="11"/>
      <name val="Calibri"/>
      <family val="2"/>
      <scheme val="minor"/>
    </font>
    <font>
      <sz val="10"/>
      <name val="Calibri"/>
      <family val="2"/>
      <scheme val="minor"/>
    </font>
    <font>
      <b/>
      <sz val="10"/>
      <name val="Calibri"/>
      <family val="2"/>
      <scheme val="minor"/>
    </font>
    <font>
      <sz val="8"/>
      <name val="Calibri"/>
      <family val="2"/>
      <scheme val="minor"/>
    </font>
    <font>
      <b/>
      <i/>
      <sz val="9"/>
      <color theme="1"/>
      <name val="Calibri"/>
      <family val="2"/>
      <scheme val="minor"/>
    </font>
    <font>
      <b/>
      <i/>
      <sz val="9"/>
      <color theme="1"/>
      <name val="Calibri"/>
      <family val="2"/>
      <charset val="186"/>
      <scheme val="minor"/>
    </font>
    <font>
      <sz val="10"/>
      <color theme="1"/>
      <name val="Calibri"/>
      <family val="2"/>
      <charset val="186"/>
      <scheme val="minor"/>
    </font>
    <font>
      <b/>
      <sz val="9"/>
      <color indexed="81"/>
      <name val="Tahoma"/>
      <family val="2"/>
      <charset val="186"/>
    </font>
    <font>
      <b/>
      <sz val="10"/>
      <color theme="1"/>
      <name val="Calibri"/>
      <family val="2"/>
      <charset val="186"/>
      <scheme val="minor"/>
    </font>
    <font>
      <sz val="10"/>
      <color rgb="FFFF0000"/>
      <name val="Calibri"/>
      <family val="2"/>
      <charset val="186"/>
      <scheme val="minor"/>
    </font>
    <font>
      <sz val="10"/>
      <name val="Calibri"/>
      <family val="2"/>
      <charset val="186"/>
      <scheme val="minor"/>
    </font>
    <font>
      <sz val="11"/>
      <name val="Calibri"/>
      <family val="2"/>
      <scheme val="minor"/>
    </font>
    <font>
      <sz val="11"/>
      <color rgb="FFFF0000"/>
      <name val="Calibri"/>
      <family val="2"/>
      <scheme val="minor"/>
    </font>
  </fonts>
  <fills count="3">
    <fill>
      <patternFill patternType="none"/>
    </fill>
    <fill>
      <patternFill patternType="gray125"/>
    </fill>
    <fill>
      <patternFill patternType="solid">
        <fgColor theme="9" tint="0.59999389629810485"/>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bottom/>
      <diagonal/>
    </border>
    <border>
      <left/>
      <right style="thin">
        <color indexed="64"/>
      </right>
      <top/>
      <bottom/>
      <diagonal/>
    </border>
    <border>
      <left style="thin">
        <color indexed="64"/>
      </left>
      <right style="thin">
        <color indexed="64"/>
      </right>
      <top/>
      <bottom/>
      <diagonal/>
    </border>
    <border>
      <left/>
      <right style="medium">
        <color indexed="64"/>
      </right>
      <top style="medium">
        <color indexed="64"/>
      </top>
      <bottom style="medium">
        <color indexed="64"/>
      </bottom>
      <diagonal/>
    </border>
    <border>
      <left style="thin">
        <color indexed="64"/>
      </left>
      <right style="medium">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s>
  <cellStyleXfs count="2">
    <xf numFmtId="0" fontId="0" fillId="0" borderId="0"/>
    <xf numFmtId="0" fontId="3" fillId="0" borderId="0"/>
  </cellStyleXfs>
  <cellXfs count="97">
    <xf numFmtId="0" fontId="0" fillId="0" borderId="0" xfId="0"/>
    <xf numFmtId="0" fontId="0" fillId="0" borderId="0" xfId="0" applyAlignment="1">
      <alignment horizontal="center"/>
    </xf>
    <xf numFmtId="0" fontId="1" fillId="0" borderId="0" xfId="0" applyFont="1"/>
    <xf numFmtId="0" fontId="6" fillId="0" borderId="0" xfId="0" applyFont="1"/>
    <xf numFmtId="0" fontId="1" fillId="0" borderId="1" xfId="0" applyFont="1" applyBorder="1"/>
    <xf numFmtId="0" fontId="7" fillId="0" borderId="1" xfId="0" applyFont="1" applyBorder="1" applyAlignment="1">
      <alignment horizontal="center"/>
    </xf>
    <xf numFmtId="0" fontId="6" fillId="0" borderId="1" xfId="0" applyFont="1" applyBorder="1" applyAlignment="1">
      <alignment horizontal="center"/>
    </xf>
    <xf numFmtId="0" fontId="6" fillId="0" borderId="1" xfId="0" applyFont="1" applyBorder="1" applyAlignment="1">
      <alignment horizontal="left"/>
    </xf>
    <xf numFmtId="0" fontId="9" fillId="0" borderId="1" xfId="0" applyFont="1" applyBorder="1" applyAlignment="1">
      <alignment horizontal="left" vertical="top" wrapText="1"/>
    </xf>
    <xf numFmtId="10" fontId="0" fillId="0" borderId="0" xfId="0" applyNumberFormat="1"/>
    <xf numFmtId="49" fontId="6" fillId="0" borderId="0" xfId="0" applyNumberFormat="1" applyFont="1" applyAlignment="1">
      <alignment horizontal="center" vertical="center"/>
    </xf>
    <xf numFmtId="2" fontId="6" fillId="0" borderId="0" xfId="0" applyNumberFormat="1" applyFont="1" applyAlignment="1">
      <alignment horizontal="center" vertical="center"/>
    </xf>
    <xf numFmtId="0" fontId="7" fillId="0" borderId="3" xfId="0" applyFont="1" applyBorder="1" applyAlignment="1">
      <alignment horizontal="center"/>
    </xf>
    <xf numFmtId="0" fontId="1" fillId="0" borderId="3" xfId="0" applyFont="1" applyBorder="1"/>
    <xf numFmtId="0" fontId="0" fillId="2" borderId="8" xfId="0" applyFill="1" applyBorder="1"/>
    <xf numFmtId="0" fontId="1" fillId="0" borderId="10" xfId="0" applyFont="1" applyBorder="1" applyAlignment="1">
      <alignment horizontal="center"/>
    </xf>
    <xf numFmtId="0" fontId="1" fillId="0" borderId="12" xfId="0" applyFont="1" applyBorder="1" applyAlignment="1">
      <alignment horizontal="center"/>
    </xf>
    <xf numFmtId="0" fontId="8" fillId="0" borderId="0" xfId="0" applyFont="1" applyAlignment="1">
      <alignment wrapText="1"/>
    </xf>
    <xf numFmtId="0" fontId="8" fillId="2" borderId="8" xfId="0" applyFont="1" applyFill="1" applyBorder="1" applyAlignment="1">
      <alignment horizontal="center" vertical="center"/>
    </xf>
    <xf numFmtId="0" fontId="1" fillId="0" borderId="3" xfId="0" applyFont="1" applyBorder="1" applyAlignment="1">
      <alignment horizontal="left"/>
    </xf>
    <xf numFmtId="0" fontId="1" fillId="0" borderId="1" xfId="0" applyFont="1" applyBorder="1" applyAlignment="1">
      <alignment horizontal="left"/>
    </xf>
    <xf numFmtId="0" fontId="1" fillId="0" borderId="19" xfId="0" applyFont="1" applyBorder="1" applyAlignment="1">
      <alignment horizontal="center"/>
    </xf>
    <xf numFmtId="0" fontId="1" fillId="0" borderId="2" xfId="0" applyFont="1" applyBorder="1" applyAlignment="1">
      <alignment horizontal="center"/>
    </xf>
    <xf numFmtId="0" fontId="1" fillId="0" borderId="2" xfId="0" applyFont="1" applyBorder="1" applyAlignment="1">
      <alignment horizontal="left"/>
    </xf>
    <xf numFmtId="0" fontId="0" fillId="2" borderId="17" xfId="0" applyFill="1" applyBorder="1" applyAlignment="1">
      <alignment horizontal="left"/>
    </xf>
    <xf numFmtId="0" fontId="8" fillId="0" borderId="3" xfId="0" applyFont="1" applyBorder="1" applyAlignment="1">
      <alignment horizontal="left"/>
    </xf>
    <xf numFmtId="0" fontId="8" fillId="0" borderId="1" xfId="0" applyFont="1" applyBorder="1" applyAlignment="1">
      <alignment horizontal="left"/>
    </xf>
    <xf numFmtId="0" fontId="8" fillId="0" borderId="1" xfId="0" applyFont="1" applyBorder="1" applyAlignment="1">
      <alignment vertical="center" wrapText="1"/>
    </xf>
    <xf numFmtId="0" fontId="12" fillId="0" borderId="0" xfId="0" applyFont="1" applyAlignment="1">
      <alignment horizontal="left"/>
    </xf>
    <xf numFmtId="0" fontId="8" fillId="0" borderId="3" xfId="0" applyFont="1" applyBorder="1" applyAlignment="1">
      <alignment horizontal="center"/>
    </xf>
    <xf numFmtId="10" fontId="1" fillId="0" borderId="11" xfId="0" applyNumberFormat="1" applyFont="1" applyBorder="1"/>
    <xf numFmtId="0" fontId="8" fillId="0" borderId="1" xfId="0" applyFont="1" applyBorder="1" applyAlignment="1">
      <alignment horizontal="center"/>
    </xf>
    <xf numFmtId="10" fontId="1" fillId="0" borderId="13" xfId="0" applyNumberFormat="1" applyFont="1" applyBorder="1"/>
    <xf numFmtId="9" fontId="1" fillId="2" borderId="8" xfId="0" applyNumberFormat="1" applyFont="1" applyFill="1" applyBorder="1" applyAlignment="1">
      <alignment horizontal="center"/>
    </xf>
    <xf numFmtId="10" fontId="1" fillId="2" borderId="9" xfId="0" applyNumberFormat="1" applyFont="1" applyFill="1" applyBorder="1"/>
    <xf numFmtId="0" fontId="13" fillId="0" borderId="0" xfId="0" applyFont="1"/>
    <xf numFmtId="0" fontId="14" fillId="0" borderId="0" xfId="0" applyFont="1"/>
    <xf numFmtId="0" fontId="6" fillId="0" borderId="24" xfId="0" applyFont="1" applyBorder="1" applyAlignment="1">
      <alignment horizontal="center"/>
    </xf>
    <xf numFmtId="0" fontId="6" fillId="0" borderId="10" xfId="0" applyFont="1" applyBorder="1" applyAlignment="1">
      <alignment horizontal="center"/>
    </xf>
    <xf numFmtId="0" fontId="6" fillId="0" borderId="25" xfId="0" applyFont="1" applyBorder="1" applyAlignment="1">
      <alignment horizontal="center"/>
    </xf>
    <xf numFmtId="0" fontId="0" fillId="0" borderId="0" xfId="0" applyProtection="1">
      <protection hidden="1"/>
    </xf>
    <xf numFmtId="0" fontId="8" fillId="2" borderId="8" xfId="0" applyFont="1" applyFill="1" applyBorder="1" applyAlignment="1" applyProtection="1">
      <alignment horizontal="center" vertical="center"/>
      <protection locked="0" hidden="1"/>
    </xf>
    <xf numFmtId="2" fontId="1" fillId="0" borderId="3" xfId="0" applyNumberFormat="1" applyFont="1" applyBorder="1" applyProtection="1">
      <protection locked="0" hidden="1"/>
    </xf>
    <xf numFmtId="2" fontId="1" fillId="0" borderId="3" xfId="0" applyNumberFormat="1" applyFont="1" applyBorder="1"/>
    <xf numFmtId="2" fontId="1" fillId="0" borderId="1" xfId="0" applyNumberFormat="1" applyFont="1" applyBorder="1" applyProtection="1">
      <protection locked="0" hidden="1"/>
    </xf>
    <xf numFmtId="2" fontId="1" fillId="0" borderId="1" xfId="0" applyNumberFormat="1" applyFont="1" applyBorder="1"/>
    <xf numFmtId="2" fontId="1" fillId="2" borderId="8" xfId="0" applyNumberFormat="1" applyFont="1" applyFill="1" applyBorder="1" applyProtection="1">
      <protection locked="0" hidden="1"/>
    </xf>
    <xf numFmtId="2" fontId="1" fillId="2" borderId="8" xfId="0" applyNumberFormat="1" applyFont="1" applyFill="1" applyBorder="1"/>
    <xf numFmtId="0" fontId="19" fillId="0" borderId="0" xfId="0" applyFont="1" applyAlignment="1">
      <alignment horizontal="center" vertical="center"/>
    </xf>
    <xf numFmtId="0" fontId="20" fillId="0" borderId="0" xfId="0" applyFont="1"/>
    <xf numFmtId="10" fontId="1" fillId="0" borderId="14" xfId="0" applyNumberFormat="1" applyFont="1" applyBorder="1" applyAlignment="1">
      <alignment horizontal="center" vertical="center"/>
    </xf>
    <xf numFmtId="10" fontId="1" fillId="0" borderId="23" xfId="0" applyNumberFormat="1" applyFont="1" applyBorder="1" applyAlignment="1">
      <alignment horizontal="center" vertical="center"/>
    </xf>
    <xf numFmtId="10" fontId="1" fillId="0" borderId="11" xfId="0" applyNumberFormat="1" applyFont="1" applyBorder="1" applyAlignment="1">
      <alignment horizontal="center" vertical="center"/>
    </xf>
    <xf numFmtId="0" fontId="1" fillId="0" borderId="2" xfId="0" applyFont="1" applyBorder="1" applyAlignment="1">
      <alignment horizontal="right" vertical="center"/>
    </xf>
    <xf numFmtId="0" fontId="1" fillId="0" borderId="21" xfId="0" applyFont="1" applyBorder="1" applyAlignment="1">
      <alignment horizontal="right" vertical="center"/>
    </xf>
    <xf numFmtId="0" fontId="1" fillId="0" borderId="3" xfId="0" applyFont="1" applyBorder="1" applyAlignment="1">
      <alignment horizontal="right" vertical="center"/>
    </xf>
    <xf numFmtId="2" fontId="1" fillId="0" borderId="2" xfId="0" applyNumberFormat="1" applyFont="1" applyBorder="1" applyAlignment="1" applyProtection="1">
      <alignment horizontal="right" vertical="center"/>
      <protection locked="0" hidden="1"/>
    </xf>
    <xf numFmtId="2" fontId="1" fillId="0" borderId="21" xfId="0" applyNumberFormat="1" applyFont="1" applyBorder="1" applyAlignment="1" applyProtection="1">
      <alignment horizontal="right" vertical="center"/>
      <protection locked="0" hidden="1"/>
    </xf>
    <xf numFmtId="2" fontId="1" fillId="0" borderId="3" xfId="0" applyNumberFormat="1" applyFont="1" applyBorder="1" applyAlignment="1" applyProtection="1">
      <alignment horizontal="right" vertical="center"/>
      <protection locked="0" hidden="1"/>
    </xf>
    <xf numFmtId="2" fontId="1" fillId="0" borderId="2" xfId="0" applyNumberFormat="1" applyFont="1" applyBorder="1" applyAlignment="1">
      <alignment horizontal="right" vertical="center"/>
    </xf>
    <xf numFmtId="2" fontId="1" fillId="0" borderId="21" xfId="0" applyNumberFormat="1" applyFont="1" applyBorder="1" applyAlignment="1">
      <alignment horizontal="right" vertical="center"/>
    </xf>
    <xf numFmtId="2" fontId="1" fillId="0" borderId="3" xfId="0" applyNumberFormat="1" applyFont="1" applyBorder="1" applyAlignment="1">
      <alignment horizontal="right" vertical="center"/>
    </xf>
    <xf numFmtId="0" fontId="8" fillId="0" borderId="2" xfId="0" applyFont="1" applyBorder="1" applyAlignment="1">
      <alignment horizontal="center" vertical="center"/>
    </xf>
    <xf numFmtId="0" fontId="8" fillId="0" borderId="21" xfId="0" applyFont="1" applyBorder="1" applyAlignment="1">
      <alignment horizontal="center" vertical="center"/>
    </xf>
    <xf numFmtId="0" fontId="8" fillId="0" borderId="3" xfId="0" applyFont="1" applyBorder="1" applyAlignment="1">
      <alignment horizontal="center" vertical="center"/>
    </xf>
    <xf numFmtId="0" fontId="1" fillId="2" borderId="15" xfId="0" applyFont="1" applyFill="1" applyBorder="1" applyAlignment="1">
      <alignment horizontal="right"/>
    </xf>
    <xf numFmtId="0" fontId="1" fillId="2" borderId="16" xfId="0" applyFont="1" applyFill="1" applyBorder="1" applyAlignment="1">
      <alignment horizontal="right"/>
    </xf>
    <xf numFmtId="0" fontId="1" fillId="2" borderId="22" xfId="0" applyFont="1" applyFill="1" applyBorder="1" applyAlignment="1">
      <alignment horizontal="right"/>
    </xf>
    <xf numFmtId="0" fontId="7" fillId="0" borderId="0" xfId="0" applyFont="1" applyAlignment="1">
      <alignment horizontal="left"/>
    </xf>
    <xf numFmtId="0" fontId="9" fillId="0" borderId="0" xfId="0" applyFont="1" applyAlignment="1">
      <alignment horizontal="left" wrapText="1"/>
    </xf>
    <xf numFmtId="0" fontId="9" fillId="0" borderId="0" xfId="0" applyFont="1" applyAlignment="1">
      <alignment horizontal="left" vertical="center" wrapText="1"/>
    </xf>
    <xf numFmtId="4" fontId="4" fillId="2" borderId="3" xfId="1" applyNumberFormat="1" applyFont="1" applyFill="1" applyBorder="1" applyAlignment="1" applyProtection="1">
      <alignment horizontal="center" vertical="center" wrapText="1"/>
      <protection locked="0"/>
    </xf>
    <xf numFmtId="4" fontId="4" fillId="2" borderId="6" xfId="1" applyNumberFormat="1" applyFont="1" applyFill="1" applyBorder="1" applyAlignment="1" applyProtection="1">
      <alignment horizontal="center" vertical="center" wrapText="1"/>
      <protection locked="0"/>
    </xf>
    <xf numFmtId="49" fontId="2" fillId="2" borderId="3" xfId="0" applyNumberFormat="1" applyFont="1" applyFill="1" applyBorder="1" applyAlignment="1">
      <alignment horizontal="center" vertical="center" wrapText="1"/>
    </xf>
    <xf numFmtId="49" fontId="2" fillId="2" borderId="6" xfId="0" applyNumberFormat="1" applyFont="1" applyFill="1" applyBorder="1" applyAlignment="1">
      <alignment horizontal="center" vertical="center" wrapText="1"/>
    </xf>
    <xf numFmtId="10" fontId="4" fillId="2" borderId="11" xfId="0" applyNumberFormat="1" applyFont="1" applyFill="1" applyBorder="1" applyAlignment="1">
      <alignment horizontal="center" vertical="center" wrapText="1"/>
    </xf>
    <xf numFmtId="10" fontId="4" fillId="2" borderId="7" xfId="0" applyNumberFormat="1" applyFont="1" applyFill="1" applyBorder="1" applyAlignment="1">
      <alignment horizontal="center" vertical="center" wrapText="1"/>
    </xf>
    <xf numFmtId="0" fontId="1" fillId="0" borderId="0" xfId="0" applyFont="1" applyAlignment="1">
      <alignment horizontal="center" vertical="center"/>
    </xf>
    <xf numFmtId="0" fontId="1" fillId="0" borderId="0" xfId="0" applyFont="1" applyAlignment="1">
      <alignment horizontal="left"/>
    </xf>
    <xf numFmtId="0" fontId="8" fillId="0" borderId="0" xfId="0" applyFont="1" applyAlignment="1">
      <alignment horizontal="left"/>
    </xf>
    <xf numFmtId="49" fontId="2" fillId="2" borderId="19" xfId="0" applyNumberFormat="1" applyFont="1" applyFill="1" applyBorder="1" applyAlignment="1">
      <alignment horizontal="center" vertical="center" wrapText="1"/>
    </xf>
    <xf numFmtId="49" fontId="2" fillId="2" borderId="20" xfId="0" applyNumberFormat="1" applyFont="1" applyFill="1" applyBorder="1" applyAlignment="1">
      <alignment horizontal="center" vertical="center" wrapText="1"/>
    </xf>
    <xf numFmtId="49" fontId="2" fillId="2" borderId="4" xfId="0" applyNumberFormat="1" applyFont="1" applyFill="1" applyBorder="1" applyAlignment="1">
      <alignment horizontal="center" vertical="center" wrapText="1"/>
    </xf>
    <xf numFmtId="49" fontId="2" fillId="2" borderId="5" xfId="0" applyNumberFormat="1" applyFont="1" applyFill="1" applyBorder="1" applyAlignment="1">
      <alignment horizontal="center" vertical="center" wrapText="1"/>
    </xf>
    <xf numFmtId="0" fontId="2" fillId="2" borderId="3" xfId="0" applyFont="1" applyFill="1" applyBorder="1" applyAlignment="1">
      <alignment horizontal="left" vertical="center" wrapText="1"/>
    </xf>
    <xf numFmtId="0" fontId="2" fillId="2" borderId="6" xfId="0" applyFont="1" applyFill="1" applyBorder="1" applyAlignment="1">
      <alignment horizontal="left" vertical="center" wrapText="1"/>
    </xf>
    <xf numFmtId="0" fontId="5" fillId="2" borderId="6" xfId="0" applyFont="1" applyFill="1" applyBorder="1" applyAlignment="1">
      <alignment horizontal="left" vertical="center" wrapText="1"/>
    </xf>
    <xf numFmtId="0" fontId="2" fillId="2" borderId="3" xfId="0" applyFont="1" applyFill="1" applyBorder="1" applyAlignment="1">
      <alignment horizontal="center" vertical="center" wrapText="1"/>
    </xf>
    <xf numFmtId="0" fontId="2" fillId="2" borderId="6" xfId="0" applyFont="1" applyFill="1" applyBorder="1" applyAlignment="1">
      <alignment horizontal="center" vertical="center" wrapText="1"/>
    </xf>
    <xf numFmtId="4" fontId="2" fillId="2" borderId="3" xfId="1" applyNumberFormat="1" applyFont="1" applyFill="1" applyBorder="1" applyAlignment="1" applyProtection="1">
      <alignment horizontal="center" vertical="center" wrapText="1"/>
      <protection locked="0" hidden="1"/>
    </xf>
    <xf numFmtId="4" fontId="2" fillId="2" borderId="6" xfId="1" applyNumberFormat="1" applyFont="1" applyFill="1" applyBorder="1" applyAlignment="1" applyProtection="1">
      <alignment horizontal="center" vertical="center" wrapText="1"/>
      <protection locked="0" hidden="1"/>
    </xf>
    <xf numFmtId="0" fontId="8" fillId="0" borderId="0" xfId="0" applyFont="1" applyAlignment="1">
      <alignment horizontal="left" wrapText="1"/>
    </xf>
    <xf numFmtId="0" fontId="8" fillId="2" borderId="18" xfId="0" applyFont="1" applyFill="1" applyBorder="1" applyAlignment="1">
      <alignment horizontal="center" vertical="center"/>
    </xf>
    <xf numFmtId="0" fontId="8" fillId="2" borderId="8" xfId="0" applyFont="1" applyFill="1" applyBorder="1" applyAlignment="1">
      <alignment horizontal="center" vertical="center"/>
    </xf>
    <xf numFmtId="0" fontId="6" fillId="0" borderId="0" xfId="0" applyFont="1" applyAlignment="1">
      <alignment horizontal="left"/>
    </xf>
    <xf numFmtId="0" fontId="16" fillId="0" borderId="0" xfId="0" applyFont="1" applyAlignment="1">
      <alignment horizontal="left"/>
    </xf>
    <xf numFmtId="0" fontId="6" fillId="0" borderId="0" xfId="0" applyFont="1" applyAlignment="1">
      <alignment horizontal="left" wrapText="1"/>
    </xf>
  </cellXfs>
  <cellStyles count="2">
    <cellStyle name="Įprastas" xfId="0" builtinId="0"/>
    <cellStyle name="Normal 2" xfId="1" xr:uid="{9F1136F2-90E0-45EA-8945-FB091A9CE2F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ED5C0D-634B-482B-89ED-3EFEB02A6311}">
  <dimension ref="A2:N38"/>
  <sheetViews>
    <sheetView tabSelected="1" zoomScale="70" zoomScaleNormal="70" workbookViewId="0">
      <selection activeCell="A31" sqref="A31:I31"/>
    </sheetView>
  </sheetViews>
  <sheetFormatPr defaultRowHeight="14.5" x14ac:dyDescent="0.35"/>
  <cols>
    <col min="1" max="1" width="3.81640625" customWidth="1"/>
    <col min="2" max="2" width="5.1796875" style="3" customWidth="1"/>
    <col min="3" max="3" width="58.81640625" customWidth="1"/>
    <col min="6" max="6" width="13.81640625" style="40" customWidth="1"/>
    <col min="7" max="7" width="10.81640625" customWidth="1"/>
    <col min="8" max="8" width="12.453125" customWidth="1"/>
    <col min="9" max="9" width="23.1796875" style="1" customWidth="1"/>
    <col min="10" max="10" width="24.453125" style="9" customWidth="1"/>
    <col min="19" max="19" width="8.81640625" customWidth="1"/>
  </cols>
  <sheetData>
    <row r="2" spans="1:13" x14ac:dyDescent="0.35">
      <c r="A2" s="77" t="s">
        <v>0</v>
      </c>
      <c r="B2" s="77"/>
      <c r="C2" s="77"/>
      <c r="D2" s="77"/>
      <c r="E2" s="77"/>
      <c r="F2" s="77"/>
      <c r="G2" s="77"/>
      <c r="H2" s="77"/>
      <c r="I2" s="77"/>
      <c r="J2" s="77"/>
    </row>
    <row r="4" spans="1:13" x14ac:dyDescent="0.35">
      <c r="A4" s="78" t="s">
        <v>1</v>
      </c>
      <c r="B4" s="78"/>
      <c r="C4" s="78"/>
      <c r="D4" s="78"/>
      <c r="E4" s="78"/>
      <c r="F4" s="78"/>
      <c r="G4" s="78"/>
      <c r="H4" s="78"/>
      <c r="I4" s="78"/>
      <c r="J4" s="78"/>
    </row>
    <row r="5" spans="1:13" ht="29.25" customHeight="1" x14ac:dyDescent="0.35">
      <c r="A5" s="91" t="s">
        <v>52</v>
      </c>
      <c r="B5" s="91"/>
      <c r="C5" s="91"/>
      <c r="D5" s="91"/>
      <c r="E5" s="91"/>
      <c r="F5" s="91"/>
      <c r="G5" s="91"/>
      <c r="H5" s="91"/>
      <c r="I5" s="91"/>
      <c r="J5" s="91"/>
      <c r="K5" s="17"/>
      <c r="L5" s="17"/>
      <c r="M5" s="17"/>
    </row>
    <row r="6" spans="1:13" ht="15" thickBot="1" x14ac:dyDescent="0.4">
      <c r="A6" s="79" t="s">
        <v>35</v>
      </c>
      <c r="B6" s="79"/>
      <c r="C6" s="79"/>
      <c r="D6" s="79"/>
      <c r="E6" s="79"/>
    </row>
    <row r="7" spans="1:13" ht="15" thickBot="1" x14ac:dyDescent="0.4">
      <c r="A7" s="92">
        <v>1</v>
      </c>
      <c r="B7" s="93"/>
      <c r="C7" s="18">
        <v>2</v>
      </c>
      <c r="D7" s="18">
        <v>3</v>
      </c>
      <c r="E7" s="18">
        <v>4</v>
      </c>
      <c r="F7" s="41">
        <v>5</v>
      </c>
      <c r="G7" s="18">
        <v>6</v>
      </c>
      <c r="H7" s="18">
        <v>7</v>
      </c>
      <c r="I7" s="18">
        <v>8</v>
      </c>
      <c r="J7" s="18">
        <v>9</v>
      </c>
    </row>
    <row r="8" spans="1:13" ht="23.5" customHeight="1" x14ac:dyDescent="0.35">
      <c r="A8" s="80" t="s">
        <v>2</v>
      </c>
      <c r="B8" s="81"/>
      <c r="C8" s="84" t="s">
        <v>3</v>
      </c>
      <c r="D8" s="84" t="s">
        <v>4</v>
      </c>
      <c r="E8" s="87" t="s">
        <v>5</v>
      </c>
      <c r="F8" s="89" t="s">
        <v>6</v>
      </c>
      <c r="G8" s="71" t="s">
        <v>7</v>
      </c>
      <c r="H8" s="71" t="s">
        <v>8</v>
      </c>
      <c r="I8" s="73" t="s">
        <v>51</v>
      </c>
      <c r="J8" s="75" t="s">
        <v>9</v>
      </c>
    </row>
    <row r="9" spans="1:13" ht="38.25" customHeight="1" thickBot="1" x14ac:dyDescent="0.4">
      <c r="A9" s="82"/>
      <c r="B9" s="83"/>
      <c r="C9" s="85"/>
      <c r="D9" s="86"/>
      <c r="E9" s="88"/>
      <c r="F9" s="90"/>
      <c r="G9" s="72"/>
      <c r="H9" s="72"/>
      <c r="I9" s="74"/>
      <c r="J9" s="76"/>
    </row>
    <row r="10" spans="1:13" s="2" customFormat="1" x14ac:dyDescent="0.35">
      <c r="A10" s="15">
        <v>1</v>
      </c>
      <c r="B10" s="12"/>
      <c r="C10" s="25" t="s">
        <v>10</v>
      </c>
      <c r="D10" s="19" t="s">
        <v>11</v>
      </c>
      <c r="E10" s="13">
        <v>1</v>
      </c>
      <c r="F10" s="42"/>
      <c r="G10" s="45">
        <f>ROUND(F10*0.21,2)</f>
        <v>0</v>
      </c>
      <c r="H10" s="43">
        <f>ROUND(F10*1.21,2)</f>
        <v>0</v>
      </c>
      <c r="I10" s="29" t="s">
        <v>44</v>
      </c>
      <c r="J10" s="30" t="e">
        <f>ROUND(F10/$F$23,4)</f>
        <v>#DIV/0!</v>
      </c>
    </row>
    <row r="11" spans="1:13" s="2" customFormat="1" x14ac:dyDescent="0.35">
      <c r="A11" s="16">
        <v>2</v>
      </c>
      <c r="B11" s="5"/>
      <c r="C11" s="26" t="s">
        <v>12</v>
      </c>
      <c r="D11" s="20" t="s">
        <v>11</v>
      </c>
      <c r="E11" s="4">
        <v>1</v>
      </c>
      <c r="F11" s="44"/>
      <c r="G11" s="45">
        <f>ROUND(F11*0.21,2)</f>
        <v>0</v>
      </c>
      <c r="H11" s="45">
        <f>ROUND(F11*1.21,2)</f>
        <v>0</v>
      </c>
      <c r="I11" s="31" t="s">
        <v>45</v>
      </c>
      <c r="J11" s="32" t="e">
        <f>ROUND(F11/$F$23,4)</f>
        <v>#DIV/0!</v>
      </c>
    </row>
    <row r="12" spans="1:13" s="2" customFormat="1" x14ac:dyDescent="0.35">
      <c r="A12" s="16">
        <v>3</v>
      </c>
      <c r="B12" s="5"/>
      <c r="C12" s="27" t="s">
        <v>13</v>
      </c>
      <c r="D12" s="20" t="s">
        <v>11</v>
      </c>
      <c r="E12" s="4">
        <v>1</v>
      </c>
      <c r="F12" s="42"/>
      <c r="G12" s="45">
        <f>ROUND(F12*0.21,2)</f>
        <v>0</v>
      </c>
      <c r="H12" s="45">
        <f>ROUND(F12*1.21,2)</f>
        <v>0</v>
      </c>
      <c r="I12" s="31" t="s">
        <v>46</v>
      </c>
      <c r="J12" s="32" t="e">
        <f>ROUND(F12/$F$23,4)</f>
        <v>#DIV/0!</v>
      </c>
    </row>
    <row r="13" spans="1:13" s="2" customFormat="1" x14ac:dyDescent="0.35">
      <c r="A13" s="16">
        <v>4</v>
      </c>
      <c r="B13" s="5"/>
      <c r="C13" s="20" t="s">
        <v>14</v>
      </c>
      <c r="D13" s="20" t="s">
        <v>11</v>
      </c>
      <c r="E13" s="53">
        <v>1</v>
      </c>
      <c r="F13" s="56"/>
      <c r="G13" s="59">
        <f>ROUND(F13*0.21,2)</f>
        <v>0</v>
      </c>
      <c r="H13" s="59">
        <f>ROUND(F13*1.21,2)</f>
        <v>0</v>
      </c>
      <c r="I13" s="62" t="s">
        <v>15</v>
      </c>
      <c r="J13" s="50" t="e">
        <f>ROUND(F13/$F$23,4)</f>
        <v>#DIV/0!</v>
      </c>
    </row>
    <row r="14" spans="1:13" s="2" customFormat="1" ht="14.15" customHeight="1" x14ac:dyDescent="0.35">
      <c r="A14" s="37"/>
      <c r="B14" s="6" t="s">
        <v>36</v>
      </c>
      <c r="C14" s="36" t="s">
        <v>16</v>
      </c>
      <c r="D14" s="7" t="s">
        <v>11</v>
      </c>
      <c r="E14" s="54"/>
      <c r="F14" s="57"/>
      <c r="G14" s="60"/>
      <c r="H14" s="60"/>
      <c r="I14" s="63"/>
      <c r="J14" s="51"/>
    </row>
    <row r="15" spans="1:13" s="2" customFormat="1" ht="15" customHeight="1" x14ac:dyDescent="0.35">
      <c r="A15" s="39"/>
      <c r="B15" s="6" t="s">
        <v>37</v>
      </c>
      <c r="C15" s="7" t="s">
        <v>17</v>
      </c>
      <c r="D15" s="7" t="s">
        <v>11</v>
      </c>
      <c r="E15" s="54"/>
      <c r="F15" s="57"/>
      <c r="G15" s="60"/>
      <c r="H15" s="60"/>
      <c r="I15" s="63"/>
      <c r="J15" s="51"/>
    </row>
    <row r="16" spans="1:13" s="3" customFormat="1" ht="14.25" customHeight="1" x14ac:dyDescent="0.3">
      <c r="A16" s="39"/>
      <c r="B16" s="6" t="s">
        <v>38</v>
      </c>
      <c r="C16" s="8" t="s">
        <v>18</v>
      </c>
      <c r="D16" s="7" t="s">
        <v>11</v>
      </c>
      <c r="E16" s="54"/>
      <c r="F16" s="57"/>
      <c r="G16" s="60"/>
      <c r="H16" s="60"/>
      <c r="I16" s="63"/>
      <c r="J16" s="51"/>
    </row>
    <row r="17" spans="1:14" s="3" customFormat="1" ht="28.5" customHeight="1" x14ac:dyDescent="0.3">
      <c r="A17" s="39"/>
      <c r="B17" s="6" t="s">
        <v>39</v>
      </c>
      <c r="C17" s="8" t="s">
        <v>19</v>
      </c>
      <c r="D17" s="7" t="s">
        <v>11</v>
      </c>
      <c r="E17" s="54"/>
      <c r="F17" s="57"/>
      <c r="G17" s="60"/>
      <c r="H17" s="60"/>
      <c r="I17" s="63"/>
      <c r="J17" s="51"/>
    </row>
    <row r="18" spans="1:14" s="3" customFormat="1" ht="13" x14ac:dyDescent="0.3">
      <c r="A18" s="39"/>
      <c r="B18" s="6" t="s">
        <v>40</v>
      </c>
      <c r="C18" s="8" t="s">
        <v>20</v>
      </c>
      <c r="D18" s="7" t="s">
        <v>11</v>
      </c>
      <c r="E18" s="54"/>
      <c r="F18" s="57"/>
      <c r="G18" s="60"/>
      <c r="H18" s="60"/>
      <c r="I18" s="63"/>
      <c r="J18" s="51"/>
    </row>
    <row r="19" spans="1:14" s="3" customFormat="1" ht="15" customHeight="1" x14ac:dyDescent="0.3">
      <c r="A19" s="39"/>
      <c r="B19" s="6" t="s">
        <v>41</v>
      </c>
      <c r="C19" s="8" t="s">
        <v>21</v>
      </c>
      <c r="D19" s="7" t="s">
        <v>11</v>
      </c>
      <c r="E19" s="54"/>
      <c r="F19" s="57"/>
      <c r="G19" s="60"/>
      <c r="H19" s="60"/>
      <c r="I19" s="63"/>
      <c r="J19" s="51"/>
    </row>
    <row r="20" spans="1:14" s="3" customFormat="1" ht="15" customHeight="1" x14ac:dyDescent="0.3">
      <c r="A20" s="39"/>
      <c r="B20" s="6" t="s">
        <v>42</v>
      </c>
      <c r="C20" s="8" t="s">
        <v>22</v>
      </c>
      <c r="D20" s="7" t="s">
        <v>11</v>
      </c>
      <c r="E20" s="54"/>
      <c r="F20" s="57"/>
      <c r="G20" s="60"/>
      <c r="H20" s="60"/>
      <c r="I20" s="63"/>
      <c r="J20" s="51"/>
    </row>
    <row r="21" spans="1:14" s="3" customFormat="1" ht="15" customHeight="1" x14ac:dyDescent="0.3">
      <c r="A21" s="38"/>
      <c r="B21" s="6" t="s">
        <v>43</v>
      </c>
      <c r="C21" s="8" t="s">
        <v>23</v>
      </c>
      <c r="D21" s="7" t="s">
        <v>11</v>
      </c>
      <c r="E21" s="55"/>
      <c r="F21" s="58"/>
      <c r="G21" s="61"/>
      <c r="H21" s="61"/>
      <c r="I21" s="64"/>
      <c r="J21" s="52"/>
    </row>
    <row r="22" spans="1:14" s="3" customFormat="1" ht="15" thickBot="1" x14ac:dyDescent="0.4">
      <c r="A22" s="21">
        <v>5</v>
      </c>
      <c r="B22" s="22"/>
      <c r="C22" s="23" t="s">
        <v>24</v>
      </c>
      <c r="D22" s="7" t="s">
        <v>11</v>
      </c>
      <c r="E22" s="4">
        <v>1</v>
      </c>
      <c r="F22" s="44"/>
      <c r="G22" s="45">
        <f>ROUND(F22*0.21,2)</f>
        <v>0</v>
      </c>
      <c r="H22" s="45">
        <f>ROUND(F22*1.21,2)</f>
        <v>0</v>
      </c>
      <c r="I22" s="31" t="s">
        <v>25</v>
      </c>
      <c r="J22" s="32" t="e">
        <f>ROUND(F22/$F$23,4)</f>
        <v>#DIV/0!</v>
      </c>
    </row>
    <row r="23" spans="1:14" ht="15" thickBot="1" x14ac:dyDescent="0.4">
      <c r="A23" s="65" t="s">
        <v>26</v>
      </c>
      <c r="B23" s="66"/>
      <c r="C23" s="67"/>
      <c r="D23" s="24"/>
      <c r="E23" s="14"/>
      <c r="F23" s="46">
        <f>SUM(F10,F11,F12,F13,F22)</f>
        <v>0</v>
      </c>
      <c r="G23" s="47">
        <f>ROUND(F23*0.21,2)</f>
        <v>0</v>
      </c>
      <c r="H23" s="47">
        <f>ROUND(F23*1.21,2)</f>
        <v>0</v>
      </c>
      <c r="I23" s="33" t="s">
        <v>27</v>
      </c>
      <c r="J23" s="34" t="e">
        <f>ROUND(F23/$F$23,4)</f>
        <v>#DIV/0!</v>
      </c>
    </row>
    <row r="24" spans="1:14" x14ac:dyDescent="0.35">
      <c r="C24" s="35" t="s">
        <v>28</v>
      </c>
      <c r="H24" s="2"/>
    </row>
    <row r="25" spans="1:14" x14ac:dyDescent="0.35">
      <c r="C25" s="28"/>
      <c r="H25" s="2"/>
    </row>
    <row r="27" spans="1:14" x14ac:dyDescent="0.35">
      <c r="A27" s="68" t="s">
        <v>29</v>
      </c>
      <c r="B27" s="68"/>
      <c r="C27" s="68"/>
      <c r="D27" s="68"/>
      <c r="E27" s="68"/>
      <c r="F27" s="68"/>
      <c r="G27" s="68"/>
      <c r="H27" s="10"/>
      <c r="I27" s="11"/>
    </row>
    <row r="28" spans="1:14" ht="28.5" customHeight="1" x14ac:dyDescent="0.35">
      <c r="A28" s="69" t="s">
        <v>50</v>
      </c>
      <c r="B28" s="69"/>
      <c r="C28" s="69"/>
      <c r="D28" s="69"/>
      <c r="E28" s="69"/>
      <c r="F28" s="69"/>
      <c r="G28" s="69"/>
      <c r="H28" s="69"/>
      <c r="I28" s="69"/>
    </row>
    <row r="29" spans="1:14" ht="29.5" customHeight="1" x14ac:dyDescent="0.35">
      <c r="A29" s="70" t="s">
        <v>30</v>
      </c>
      <c r="B29" s="70"/>
      <c r="C29" s="70"/>
      <c r="D29" s="70"/>
      <c r="E29" s="70"/>
      <c r="F29" s="70"/>
      <c r="G29" s="70"/>
      <c r="H29" s="70"/>
      <c r="I29" s="70"/>
      <c r="K29" s="49"/>
      <c r="L29" s="49"/>
      <c r="M29" s="49"/>
      <c r="N29" s="49"/>
    </row>
    <row r="30" spans="1:14" x14ac:dyDescent="0.35">
      <c r="A30" s="95" t="s">
        <v>31</v>
      </c>
      <c r="B30" s="95"/>
      <c r="C30" s="95"/>
      <c r="D30" s="95"/>
      <c r="E30" s="95"/>
      <c r="F30" s="95"/>
      <c r="G30" s="95"/>
      <c r="H30" s="95"/>
      <c r="I30" s="95"/>
    </row>
    <row r="31" spans="1:14" x14ac:dyDescent="0.35">
      <c r="A31" s="94" t="s">
        <v>32</v>
      </c>
      <c r="B31" s="94"/>
      <c r="C31" s="94"/>
      <c r="D31" s="94"/>
      <c r="E31" s="94"/>
      <c r="F31" s="94"/>
      <c r="G31" s="94"/>
      <c r="H31" s="94"/>
      <c r="I31" s="94"/>
    </row>
    <row r="32" spans="1:14" ht="15" customHeight="1" x14ac:dyDescent="0.35">
      <c r="A32" s="96" t="s">
        <v>33</v>
      </c>
      <c r="B32" s="96"/>
      <c r="C32" s="96"/>
      <c r="D32" s="96"/>
      <c r="E32" s="96"/>
      <c r="F32" s="96"/>
      <c r="G32" s="96"/>
      <c r="H32" s="96"/>
      <c r="I32" s="96"/>
    </row>
    <row r="33" spans="1:9" ht="30" customHeight="1" x14ac:dyDescent="0.35">
      <c r="A33" s="96" t="s">
        <v>34</v>
      </c>
      <c r="B33" s="96"/>
      <c r="C33" s="96"/>
      <c r="D33" s="96"/>
      <c r="E33" s="96"/>
      <c r="F33" s="96"/>
      <c r="G33" s="96"/>
      <c r="H33" s="96"/>
      <c r="I33" s="96"/>
    </row>
    <row r="34" spans="1:9" ht="28.5" customHeight="1" x14ac:dyDescent="0.35">
      <c r="A34" s="69" t="s">
        <v>49</v>
      </c>
      <c r="B34" s="69"/>
      <c r="C34" s="69"/>
      <c r="D34" s="69"/>
      <c r="E34" s="69"/>
      <c r="F34" s="69"/>
      <c r="G34" s="69"/>
      <c r="H34" s="69"/>
      <c r="I34" s="69"/>
    </row>
    <row r="36" spans="1:9" x14ac:dyDescent="0.35">
      <c r="A36" s="94"/>
      <c r="B36" s="94"/>
      <c r="C36" s="94"/>
      <c r="D36" s="94"/>
      <c r="E36" s="94"/>
      <c r="F36" s="94"/>
      <c r="G36" s="94"/>
      <c r="H36" s="94"/>
      <c r="I36" s="94"/>
    </row>
    <row r="37" spans="1:9" x14ac:dyDescent="0.35">
      <c r="C37" s="48"/>
      <c r="D37" s="48" t="s">
        <v>47</v>
      </c>
      <c r="E37" s="48"/>
      <c r="F37" s="48"/>
      <c r="G37" s="48"/>
    </row>
    <row r="38" spans="1:9" x14ac:dyDescent="0.35">
      <c r="C38" s="48"/>
      <c r="D38" s="48" t="s">
        <v>48</v>
      </c>
      <c r="E38" s="48"/>
      <c r="F38" s="48"/>
      <c r="G38" s="48"/>
    </row>
  </sheetData>
  <protectedRanges>
    <protectedRange algorithmName="SHA-512" hashValue="CDQPFfRpGhmdFQzC2IjMhz2BDdK5LpRYpuMF3kZv+jTzfP878TeqJa/18hbNUfnNNcHzGUT/Oo6/GGWS1hxAsg==" saltValue="VYrFg8kgEJdWUKPx8r0hrA==" spinCount="100000" sqref="F13" name="Diapazonas3_4"/>
    <protectedRange algorithmName="SHA-512" hashValue="FsjMHKL3VN50eYyyTHX+EroRSn4e+KCIQdlXlxuyL+IV5cUbe+Bc/3i+iBHQitc0PABx0CTIHBd7zbaadY33Nw==" saltValue="xmCjlzk6A1Uo5RKDYpexcw==" spinCount="100000" sqref="G10:H23" name="Diapazonas2_4"/>
    <protectedRange algorithmName="SHA-512" hashValue="tmmVb0LWnRDaYJLhDEJr9i3dzPb/tOhTl7bmZCSFj4jHrNLzygnKCL10qiFyMRJoGLgMGuD6RaplaPb7BRXThg==" saltValue="KlE5gaNnN3tz6kIT4kKssA==" spinCount="100000" sqref="J10:J22" name="Diapazonas1_4"/>
    <protectedRange algorithmName="SHA-512" hashValue="tmmVb0LWnRDaYJLhDEJr9i3dzPb/tOhTl7bmZCSFj4jHrNLzygnKCL10qiFyMRJoGLgMGuD6RaplaPb7BRXThg==" saltValue="KlE5gaNnN3tz6kIT4kKssA==" spinCount="100000" sqref="J23" name="Diapazonas1_4_1"/>
  </protectedRanges>
  <mergeCells count="30">
    <mergeCell ref="A36:I36"/>
    <mergeCell ref="A30:I30"/>
    <mergeCell ref="A31:I31"/>
    <mergeCell ref="A32:I32"/>
    <mergeCell ref="A33:I33"/>
    <mergeCell ref="A34:I34"/>
    <mergeCell ref="J8:J9"/>
    <mergeCell ref="A2:J2"/>
    <mergeCell ref="A4:J4"/>
    <mergeCell ref="A6:E6"/>
    <mergeCell ref="A8:B9"/>
    <mergeCell ref="C8:C9"/>
    <mergeCell ref="D8:D9"/>
    <mergeCell ref="E8:E9"/>
    <mergeCell ref="F8:F9"/>
    <mergeCell ref="G8:G9"/>
    <mergeCell ref="A5:J5"/>
    <mergeCell ref="A7:B7"/>
    <mergeCell ref="A23:C23"/>
    <mergeCell ref="A27:G27"/>
    <mergeCell ref="A28:I28"/>
    <mergeCell ref="A29:I29"/>
    <mergeCell ref="H8:H9"/>
    <mergeCell ref="I8:I9"/>
    <mergeCell ref="J13:J21"/>
    <mergeCell ref="E13:E21"/>
    <mergeCell ref="F13:F21"/>
    <mergeCell ref="G13:G21"/>
    <mergeCell ref="H13:H21"/>
    <mergeCell ref="I13:I21"/>
  </mergeCells>
  <phoneticPr fontId="11" type="noConversion"/>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848E10A4DDCFE44C95F2E9AEDB8396DB" ma:contentTypeVersion="14" ma:contentTypeDescription="Create a new document." ma:contentTypeScope="" ma:versionID="183fdce3b34b79d53182978523f4bcdd">
  <xsd:schema xmlns:xsd="http://www.w3.org/2001/XMLSchema" xmlns:xs="http://www.w3.org/2001/XMLSchema" xmlns:p="http://schemas.microsoft.com/office/2006/metadata/properties" xmlns:ns2="94e07698-bc97-4aa6-92b6-0fbc9b9fdadb" xmlns:ns3="4c09c909-d14c-48c7-9432-14d3bd8e4af5" targetNamespace="http://schemas.microsoft.com/office/2006/metadata/properties" ma:root="true" ma:fieldsID="c0ebcc7c86c07cb31c1e3624a90af9de" ns2:_="" ns3:_="">
    <xsd:import namespace="94e07698-bc97-4aa6-92b6-0fbc9b9fdadb"/>
    <xsd:import namespace="4c09c909-d14c-48c7-9432-14d3bd8e4af5"/>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ObjectDetectorVersions" minOccurs="0"/>
                <xsd:element ref="ns3:MediaServiceDateTaken" minOccurs="0"/>
                <xsd:element ref="ns3:MediaLengthInSeconds"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4e07698-bc97-4aa6-92b6-0fbc9b9fdadb"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7" nillable="true" ma:displayName="Taxonomy Catch All Column" ma:hidden="true" ma:list="{efc50972-c23c-420b-8313-b597a915a026}" ma:internalName="TaxCatchAll" ma:showField="CatchAllData" ma:web="94e07698-bc97-4aa6-92b6-0fbc9b9fdadb">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4c09c909-d14c-48c7-9432-14d3bd8e4af5"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lcf76f155ced4ddcb4097134ff3c332f" ma:index="16" nillable="true" ma:taxonomy="true" ma:internalName="lcf76f155ced4ddcb4097134ff3c332f" ma:taxonomyFieldName="MediaServiceImageTags" ma:displayName="Image Tags" ma:readOnly="false" ma:fieldId="{5cf76f15-5ced-4ddc-b409-7134ff3c332f}" ma:taxonomyMulti="true" ma:sspId="59cf49fc-d589-43b7-a3ce-b71d214221c2"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Location" ma:index="21" nillable="true" ma:displayName="Location" ma:indexed="true"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4c09c909-d14c-48c7-9432-14d3bd8e4af5">
      <Terms xmlns="http://schemas.microsoft.com/office/infopath/2007/PartnerControls"/>
    </lcf76f155ced4ddcb4097134ff3c332f>
    <TaxCatchAll xmlns="94e07698-bc97-4aa6-92b6-0fbc9b9fdadb" xsi:nil="true"/>
  </documentManagement>
</p:properties>
</file>

<file path=customXml/itemProps1.xml><?xml version="1.0" encoding="utf-8"?>
<ds:datastoreItem xmlns:ds="http://schemas.openxmlformats.org/officeDocument/2006/customXml" ds:itemID="{62B3EBF4-F4EE-486E-876D-C18E7D5681D0}">
  <ds:schemaRefs>
    <ds:schemaRef ds:uri="http://schemas.microsoft.com/sharepoint/v3/contenttype/forms"/>
  </ds:schemaRefs>
</ds:datastoreItem>
</file>

<file path=customXml/itemProps2.xml><?xml version="1.0" encoding="utf-8"?>
<ds:datastoreItem xmlns:ds="http://schemas.openxmlformats.org/officeDocument/2006/customXml" ds:itemID="{47B43EC3-2F87-495D-B308-101EFCA9E53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4e07698-bc97-4aa6-92b6-0fbc9b9fdadb"/>
    <ds:schemaRef ds:uri="4c09c909-d14c-48c7-9432-14d3bd8e4af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D06CDA7-B838-4650-B691-45F444FD0B23}">
  <ds:schemaRefs>
    <ds:schemaRef ds:uri="http://purl.org/dc/elements/1.1/"/>
    <ds:schemaRef ds:uri="http://schemas.microsoft.com/office/2006/metadata/properties"/>
    <ds:schemaRef ds:uri="4c09c909-d14c-48c7-9432-14d3bd8e4af5"/>
    <ds:schemaRef ds:uri="http://purl.org/dc/terms/"/>
    <ds:schemaRef ds:uri="94e07698-bc97-4aa6-92b6-0fbc9b9fdadb"/>
    <ds:schemaRef ds:uri="http://schemas.microsoft.com/office/2006/documentManagement/type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Sąmata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Sigita PONELIENĖ</dc:creator>
  <cp:keywords/>
  <dc:description/>
  <cp:lastModifiedBy>Kristina Kurpienė</cp:lastModifiedBy>
  <cp:revision/>
  <dcterms:created xsi:type="dcterms:W3CDTF">2023-04-25T03:32:31Z</dcterms:created>
  <dcterms:modified xsi:type="dcterms:W3CDTF">2024-03-04T14:29:30Z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0x010100848E10A4DDCFE44C95F2E9AEDB8396DB</vt:lpwstr>
  </property>
  <property fmtid="{D5CDD505-2E9C-101B-9397-08002B2CF9AE}" pid="3" name="MediaServiceImageTags">
    <vt:lpwstr/>
  </property>
</Properties>
</file>